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1640" tabRatio="939" activeTab="0"/>
  </bookViews>
  <sheets>
    <sheet name="ДНЗ №7" sheetId="1" r:id="rId1"/>
  </sheets>
  <definedNames>
    <definedName name="_xlnm.Print_Area" localSheetId="0">'ДНЗ №7'!$A$1:$I$104</definedName>
  </definedNames>
  <calcPr fullCalcOnLoad="1"/>
</workbook>
</file>

<file path=xl/sharedStrings.xml><?xml version="1.0" encoding="utf-8"?>
<sst xmlns="http://schemas.openxmlformats.org/spreadsheetml/2006/main" count="124" uniqueCount="116">
  <si>
    <r>
      <t>Установа             Відділ освіти</t>
    </r>
    <r>
      <rPr>
        <sz val="10"/>
        <rFont val="Times New Roman"/>
        <family val="1"/>
      </rPr>
      <t xml:space="preserve">_______________________________________________________________________                                                                                         за ЄДРПОУ                                                    </t>
    </r>
  </si>
  <si>
    <r>
      <t xml:space="preserve">про надходження та використання коштів загального фонду (форма № 2д, № 2м)          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                            </t>
    </r>
  </si>
  <si>
    <r>
      <t>Код та назва відомчої класифікації видатків та кредитування державного бюджету</t>
    </r>
    <r>
      <rPr>
        <sz val="10"/>
        <rFont val="Times New Roman"/>
        <family val="1"/>
      </rPr>
      <t>__________________________________________</t>
    </r>
  </si>
  <si>
    <r>
      <t xml:space="preserve">Код та назва програмної класифікації видатків та кредитування державного бюджету </t>
    </r>
    <r>
      <rPr>
        <sz val="10"/>
        <rFont val="Times New Roman"/>
        <family val="1"/>
      </rPr>
      <t>_______________________________________</t>
    </r>
  </si>
  <si>
    <t>Періодичність: квартальна, річна.</t>
  </si>
  <si>
    <t>Показники</t>
  </si>
  <si>
    <t>КЕКВ</t>
  </si>
  <si>
    <t>та/або</t>
  </si>
  <si>
    <t>ККК</t>
  </si>
  <si>
    <t>Код рядка</t>
  </si>
  <si>
    <t>Залишок на початок звітного року</t>
  </si>
  <si>
    <t xml:space="preserve">Касові </t>
  </si>
  <si>
    <t>за звітний період (рік)</t>
  </si>
  <si>
    <t xml:space="preserve">Залишок </t>
  </si>
  <si>
    <t>на кінець звітного періоду (року)</t>
  </si>
  <si>
    <t>Х</t>
  </si>
  <si>
    <t>у тому числі:</t>
  </si>
  <si>
    <t>Поточні видатки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</si>
  <si>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</si>
  <si>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</si>
  <si>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</si>
  <si>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</si>
  <si>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</si>
  <si>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</si>
  <si>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</si>
  <si>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</si>
  <si>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</si>
  <si>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</si>
  <si>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</si>
  <si>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</si>
  <si>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</si>
  <si>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</si>
  <si>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</si>
  <si>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</si>
  <si>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</si>
  <si>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</si>
  <si>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</si>
  <si>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</t>
  </si>
  <si>
    <t xml:space="preserve">  (регіональних) програм</t>
  </si>
  <si>
    <t xml:space="preserve">  Окремі заходи по реалізації державних (регіональних) програм, не віднесені </t>
  </si>
  <si>
    <t xml:space="preserve"> 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</si>
  <si>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</si>
  <si>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</si>
  <si>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</si>
  <si>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</si>
  <si>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</si>
  <si>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</si>
  <si>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</si>
  <si>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</si>
  <si>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</si>
  <si>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</si>
  <si>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</si>
  <si>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</si>
  <si>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</si>
  <si>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</si>
  <si>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</si>
  <si>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</si>
  <si>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</si>
  <si>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</si>
  <si>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</si>
  <si>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</si>
  <si>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</si>
  <si>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</si>
  <si>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</si>
  <si>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</si>
  <si>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</si>
  <si>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</si>
  <si>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</si>
  <si>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</si>
  <si>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</si>
  <si>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</si>
  <si>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</si>
  <si>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</si>
  <si>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</si>
  <si>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</si>
  <si>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</si>
  <si>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</si>
  <si>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</si>
  <si>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Додаток 4</t>
  </si>
  <si>
    <t>Звіт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</si>
  <si>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</si>
  <si>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</si>
  <si>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</si>
  <si>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</si>
  <si>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</si>
  <si>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</si>
  <si>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</si>
  <si>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r>
      <t xml:space="preserve">Код та назва типової відомчої класифікації видатків та кредитування місцевих бюджетів </t>
    </r>
    <r>
      <rPr>
        <sz val="10"/>
        <rFont val="Times New Roman"/>
        <family val="1"/>
      </rPr>
      <t>___________________________________________________</t>
    </r>
  </si>
  <si>
    <t>Оплата енергосервісу</t>
  </si>
  <si>
    <t>1Заповнюється розпорядниками бюджетних коштів</t>
  </si>
  <si>
    <t>Код та назва програмної класифікації видатків та кредитування місцевих бюджетів(код та назва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</t>
  </si>
  <si>
    <t>О.І.Мельник</t>
  </si>
  <si>
    <t>02147121</t>
  </si>
  <si>
    <t>010</t>
  </si>
  <si>
    <r>
      <t xml:space="preserve"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страхування(пункт 1 розділу </t>
    </r>
    <r>
      <rPr>
        <sz val="8"/>
        <rFont val="Arial"/>
        <family val="2"/>
      </rPr>
      <t>II</t>
    </r>
    <r>
      <rPr>
        <sz val="8"/>
        <rFont val="Times New Roman"/>
        <family val="1"/>
      </rPr>
      <t>)</t>
    </r>
  </si>
  <si>
    <t>Коди</t>
  </si>
  <si>
    <r>
      <t xml:space="preserve">Територія </t>
    </r>
    <r>
      <rPr>
        <sz val="10"/>
        <rFont val="Times New Roman"/>
        <family val="1"/>
      </rPr>
      <t>___________Дошкільна освіта _____________________________________________________________________                                                                        за КОАТУУ</t>
    </r>
  </si>
  <si>
    <r>
      <t xml:space="preserve">Організаційно-правова форма господарювання </t>
    </r>
    <r>
      <rPr>
        <sz val="10"/>
        <rFont val="Times New Roman"/>
        <family val="1"/>
      </rPr>
      <t>_______________________________________________________________                                                                           за КОПФГ</t>
    </r>
  </si>
  <si>
    <t>Одиниця виміру: грн, коп.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</si>
  <si>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</si>
  <si>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</si>
  <si>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</si>
  <si>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</si>
  <si>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</si>
  <si>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</si>
  <si>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</si>
  <si>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</si>
  <si>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</si>
  <si>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Затверджено на </t>
    </r>
    <r>
      <rPr>
        <sz val="11"/>
        <rFont val="Times New Roman"/>
        <family val="1"/>
      </rPr>
      <t>звітний</t>
    </r>
    <r>
      <rPr>
        <sz val="11"/>
        <color indexed="8"/>
        <rFont val="Times New Roman"/>
        <family val="1"/>
      </rPr>
      <t xml:space="preserve"> рік</t>
    </r>
  </si>
  <si>
    <r>
      <t xml:space="preserve">Видатки та надання кредитів - </t>
    </r>
    <r>
      <rPr>
        <sz val="11"/>
        <color indexed="8"/>
        <rFont val="Times New Roman"/>
        <family val="1"/>
      </rPr>
      <t xml:space="preserve"> усього</t>
    </r>
  </si>
  <si>
    <r>
      <t xml:space="preserve">  </t>
    </r>
    <r>
      <rPr>
        <sz val="11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</si>
  <si>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1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</si>
  <si>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11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</si>
  <si>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11"/>
        <rFont val="Times New Roman"/>
        <family val="1"/>
      </rPr>
      <t>Надання інших внутрішніх кредитів</t>
    </r>
  </si>
  <si>
    <t>"      "  жовтня       2017 року</t>
  </si>
  <si>
    <r>
      <t xml:space="preserve">                    на  01 жовтня  2017 р.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</si>
</sst>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16" fillId="0" borderId="17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49" fontId="14" fillId="0" borderId="17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7" fillId="0" borderId="16" xfId="0" applyFont="1" applyBorder="1" applyAlignment="1">
      <alignment vertical="top" wrapText="1"/>
    </xf>
    <xf numFmtId="0" fontId="14" fillId="0" borderId="17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justify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horizontal="center" vertical="top" wrapText="1"/>
    </xf>
    <xf numFmtId="49" fontId="14" fillId="0" borderId="21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justify" vertical="top" wrapText="1"/>
    </xf>
    <xf numFmtId="0" fontId="12" fillId="0" borderId="30" xfId="0" applyFont="1" applyBorder="1" applyAlignment="1">
      <alignment horizontal="justify" vertical="top" wrapText="1"/>
    </xf>
    <xf numFmtId="0" fontId="12" fillId="0" borderId="28" xfId="0" applyFont="1" applyBorder="1" applyAlignment="1">
      <alignment horizontal="justify" vertical="top" wrapText="1"/>
    </xf>
    <xf numFmtId="0" fontId="12" fillId="0" borderId="30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8" fillId="0" borderId="28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justify" wrapText="1"/>
    </xf>
    <xf numFmtId="0" fontId="10" fillId="0" borderId="1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8" fillId="0" borderId="28" xfId="0" applyFont="1" applyBorder="1" applyAlignment="1">
      <alignment horizontal="justify" wrapText="1"/>
    </xf>
    <xf numFmtId="0" fontId="10" fillId="0" borderId="3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8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8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wrapText="1"/>
    </xf>
    <xf numFmtId="0" fontId="18" fillId="0" borderId="36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8" fillId="0" borderId="40" xfId="0" applyFont="1" applyBorder="1" applyAlignment="1">
      <alignment wrapText="1"/>
    </xf>
    <xf numFmtId="0" fontId="10" fillId="0" borderId="40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4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14" fillId="0" borderId="4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2" fontId="4" fillId="0" borderId="0" xfId="0" applyNumberFormat="1" applyFont="1" applyAlignment="1">
      <alignment horizontal="justify" wrapText="1"/>
    </xf>
    <xf numFmtId="2" fontId="0" fillId="0" borderId="0" xfId="0" applyNumberFormat="1" applyAlignment="1">
      <alignment horizontal="justify" wrapText="1"/>
    </xf>
    <xf numFmtId="0" fontId="5" fillId="0" borderId="0" xfId="0" applyFont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I225"/>
  <sheetViews>
    <sheetView tabSelected="1" view="pageBreakPreview" zoomScale="70" zoomScaleSheetLayoutView="70" zoomScalePageLayoutView="0" workbookViewId="0" topLeftCell="A1">
      <selection activeCell="O23" sqref="O23:O24"/>
    </sheetView>
  </sheetViews>
  <sheetFormatPr defaultColWidth="9.00390625" defaultRowHeight="12.75"/>
  <cols>
    <col min="1" max="1" width="57.00390625" style="0" customWidth="1"/>
    <col min="2" max="2" width="10.25390625" style="0" customWidth="1"/>
    <col min="3" max="3" width="10.125" style="0" customWidth="1"/>
    <col min="4" max="4" width="18.625" style="0" customWidth="1"/>
    <col min="5" max="5" width="17.375" style="0" customWidth="1"/>
    <col min="6" max="6" width="13.875" style="0" customWidth="1"/>
    <col min="7" max="7" width="18.75390625" style="0" customWidth="1"/>
    <col min="8" max="8" width="23.00390625" style="0" customWidth="1"/>
    <col min="9" max="9" width="18.875" style="0" customWidth="1"/>
  </cols>
  <sheetData>
    <row r="1" ht="12.75">
      <c r="H1" s="1" t="s">
        <v>78</v>
      </c>
    </row>
    <row r="2" spans="8:9" ht="43.5" customHeight="1">
      <c r="H2" s="114" t="s">
        <v>94</v>
      </c>
      <c r="I2" s="115"/>
    </row>
    <row r="3" spans="8:9" ht="12.75">
      <c r="H3" s="115"/>
      <c r="I3" s="115"/>
    </row>
    <row r="4" ht="18.75">
      <c r="E4" s="2" t="s">
        <v>79</v>
      </c>
    </row>
    <row r="5" spans="1:9" ht="15.75" customHeight="1">
      <c r="A5" s="101" t="s">
        <v>1</v>
      </c>
      <c r="B5" s="101"/>
      <c r="C5" s="101"/>
      <c r="D5" s="101"/>
      <c r="E5" s="101"/>
      <c r="F5" s="101"/>
      <c r="G5" s="101"/>
      <c r="H5" s="101"/>
      <c r="I5" s="101"/>
    </row>
    <row r="6" spans="2:9" ht="13.5" customHeight="1" thickBot="1">
      <c r="B6" s="9"/>
      <c r="C6" s="9"/>
      <c r="D6" s="9"/>
      <c r="E6" s="116" t="s">
        <v>115</v>
      </c>
      <c r="F6" s="116"/>
      <c r="G6" s="9"/>
      <c r="H6" s="9"/>
      <c r="I6" s="9" t="s">
        <v>95</v>
      </c>
    </row>
    <row r="7" spans="1:9" ht="13.5" customHeight="1" thickBot="1">
      <c r="A7" s="102" t="s">
        <v>0</v>
      </c>
      <c r="B7" s="103"/>
      <c r="C7" s="103"/>
      <c r="D7" s="103"/>
      <c r="E7" s="103"/>
      <c r="F7" s="103"/>
      <c r="G7" s="103"/>
      <c r="H7" s="103"/>
      <c r="I7" s="8" t="s">
        <v>92</v>
      </c>
    </row>
    <row r="8" spans="1:9" ht="13.5" customHeight="1" thickBot="1">
      <c r="A8" s="102" t="s">
        <v>96</v>
      </c>
      <c r="B8" s="102"/>
      <c r="C8" s="102"/>
      <c r="D8" s="102"/>
      <c r="E8" s="102"/>
      <c r="F8" s="102"/>
      <c r="G8" s="102"/>
      <c r="H8" s="102"/>
      <c r="I8" s="7">
        <v>7110800000</v>
      </c>
    </row>
    <row r="9" spans="1:9" ht="14.25" customHeight="1" thickBot="1">
      <c r="A9" s="102" t="s">
        <v>97</v>
      </c>
      <c r="B9" s="102"/>
      <c r="C9" s="102"/>
      <c r="D9" s="102"/>
      <c r="E9" s="102"/>
      <c r="F9" s="102"/>
      <c r="G9" s="102"/>
      <c r="H9" s="102"/>
      <c r="I9" s="8" t="s">
        <v>93</v>
      </c>
    </row>
    <row r="10" spans="1:9" ht="15.75" customHeight="1">
      <c r="A10" s="106" t="s">
        <v>2</v>
      </c>
      <c r="B10" s="106"/>
      <c r="C10" s="106"/>
      <c r="D10" s="106"/>
      <c r="E10" s="106"/>
      <c r="F10" s="106"/>
      <c r="G10" s="106"/>
      <c r="H10" s="106"/>
      <c r="I10" s="106"/>
    </row>
    <row r="11" spans="1:9" ht="15.75" customHeight="1">
      <c r="A11" s="106" t="s">
        <v>3</v>
      </c>
      <c r="B11" s="106"/>
      <c r="C11" s="106"/>
      <c r="D11" s="106"/>
      <c r="E11" s="106"/>
      <c r="F11" s="106"/>
      <c r="G11" s="106"/>
      <c r="H11" s="106"/>
      <c r="I11" s="106"/>
    </row>
    <row r="12" spans="1:9" ht="16.5" customHeight="1">
      <c r="A12" s="106" t="s">
        <v>87</v>
      </c>
      <c r="B12" s="106"/>
      <c r="C12" s="106"/>
      <c r="D12" s="106"/>
      <c r="E12" s="106"/>
      <c r="F12" s="106"/>
      <c r="G12" s="106"/>
      <c r="H12" s="106"/>
      <c r="I12" s="106"/>
    </row>
    <row r="13" spans="1:9" ht="41.25" customHeight="1">
      <c r="A13" s="106" t="s">
        <v>90</v>
      </c>
      <c r="B13" s="106"/>
      <c r="C13" s="106"/>
      <c r="D13" s="106"/>
      <c r="E13" s="106"/>
      <c r="F13" s="106"/>
      <c r="G13" s="106"/>
      <c r="H13" s="106"/>
      <c r="I13" s="106"/>
    </row>
    <row r="14" spans="1:9" ht="12.75">
      <c r="A14" s="103" t="s">
        <v>4</v>
      </c>
      <c r="B14" s="103"/>
      <c r="C14" s="103"/>
      <c r="D14" s="103"/>
      <c r="E14" s="103"/>
      <c r="F14" s="103"/>
      <c r="G14" s="103"/>
      <c r="H14" s="103"/>
      <c r="I14" s="103"/>
    </row>
    <row r="15" spans="1:9" ht="14.25" customHeight="1">
      <c r="A15" s="108" t="s">
        <v>98</v>
      </c>
      <c r="B15" s="108"/>
      <c r="C15" s="108"/>
      <c r="D15" s="108"/>
      <c r="E15" s="108"/>
      <c r="F15" s="108"/>
      <c r="G15" s="108"/>
      <c r="H15" s="108"/>
      <c r="I15" s="108"/>
    </row>
    <row r="16" spans="1:9" ht="9.75" customHeight="1" thickBot="1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20.25" customHeight="1" thickTop="1">
      <c r="A17" s="14"/>
      <c r="B17" s="15" t="s">
        <v>6</v>
      </c>
      <c r="C17" s="107" t="s">
        <v>9</v>
      </c>
      <c r="D17" s="107" t="s">
        <v>108</v>
      </c>
      <c r="E17" s="107" t="s">
        <v>80</v>
      </c>
      <c r="F17" s="107" t="s">
        <v>10</v>
      </c>
      <c r="G17" s="107" t="s">
        <v>81</v>
      </c>
      <c r="H17" s="16" t="s">
        <v>11</v>
      </c>
      <c r="I17" s="17" t="s">
        <v>13</v>
      </c>
    </row>
    <row r="18" spans="1:9" ht="25.5" customHeight="1">
      <c r="A18" s="14"/>
      <c r="B18" s="15" t="s">
        <v>7</v>
      </c>
      <c r="C18" s="107"/>
      <c r="D18" s="107"/>
      <c r="E18" s="107"/>
      <c r="F18" s="107"/>
      <c r="G18" s="107"/>
      <c r="H18" s="16" t="s">
        <v>12</v>
      </c>
      <c r="I18" s="17" t="s">
        <v>14</v>
      </c>
    </row>
    <row r="19" spans="1:9" ht="15.75" thickBot="1">
      <c r="A19" s="18" t="s">
        <v>5</v>
      </c>
      <c r="B19" s="19" t="s">
        <v>8</v>
      </c>
      <c r="C19" s="105"/>
      <c r="D19" s="105"/>
      <c r="E19" s="105"/>
      <c r="F19" s="105"/>
      <c r="G19" s="105"/>
      <c r="H19" s="20"/>
      <c r="I19" s="21"/>
    </row>
    <row r="20" spans="1:9" ht="15.75" thickBot="1" thickTop="1">
      <c r="A20" s="22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4">
        <v>7</v>
      </c>
      <c r="H20" s="24">
        <v>8</v>
      </c>
      <c r="I20" s="25">
        <v>10</v>
      </c>
    </row>
    <row r="21" spans="1:9" ht="16.5" thickBot="1" thickTop="1">
      <c r="A21" s="22" t="s">
        <v>109</v>
      </c>
      <c r="B21" s="23" t="s">
        <v>15</v>
      </c>
      <c r="C21" s="26" t="s">
        <v>93</v>
      </c>
      <c r="D21" s="23">
        <f>D22+D64</f>
        <v>3704032</v>
      </c>
      <c r="E21" s="23">
        <f>E22+E25+E28+E32+E36+E59+E94+E31+E47+E50</f>
        <v>0</v>
      </c>
      <c r="F21" s="23">
        <f>F22+F64</f>
        <v>0</v>
      </c>
      <c r="G21" s="23">
        <f>G22+G64</f>
        <v>2671056.81</v>
      </c>
      <c r="H21" s="23">
        <f>H22+H64</f>
        <v>2671056.81</v>
      </c>
      <c r="I21" s="27">
        <f>I22+I64</f>
        <v>0</v>
      </c>
    </row>
    <row r="22" spans="1:9" ht="15.75" thickTop="1">
      <c r="A22" s="14" t="s">
        <v>16</v>
      </c>
      <c r="B22" s="28"/>
      <c r="C22" s="29"/>
      <c r="D22" s="104">
        <f>D24+D29+D52+D55+D59+D63</f>
        <v>3704032</v>
      </c>
      <c r="E22" s="104"/>
      <c r="F22" s="104">
        <f>F24+F29+F52+F55+F59+F63</f>
        <v>0</v>
      </c>
      <c r="G22" s="104">
        <f>G24+G29+G52+G55+G59+G63</f>
        <v>2671056.81</v>
      </c>
      <c r="H22" s="104">
        <f>H24+H29+H52+H55+H59+H63</f>
        <v>2671056.81</v>
      </c>
      <c r="I22" s="117">
        <f>I24+I29+I52+I55+I59+I63</f>
        <v>0</v>
      </c>
    </row>
    <row r="23" spans="1:9" ht="15" customHeight="1" thickBot="1">
      <c r="A23" s="30" t="s">
        <v>17</v>
      </c>
      <c r="B23" s="23">
        <v>2000</v>
      </c>
      <c r="C23" s="26" t="s">
        <v>100</v>
      </c>
      <c r="D23" s="105"/>
      <c r="E23" s="105"/>
      <c r="F23" s="105"/>
      <c r="G23" s="105"/>
      <c r="H23" s="105"/>
      <c r="I23" s="118"/>
    </row>
    <row r="24" spans="1:9" ht="37.5" customHeight="1" thickBot="1" thickTop="1">
      <c r="A24" s="31" t="s">
        <v>18</v>
      </c>
      <c r="B24" s="23">
        <v>2100</v>
      </c>
      <c r="C24" s="26" t="s">
        <v>101</v>
      </c>
      <c r="D24" s="32">
        <f>D25+D28</f>
        <v>2958285</v>
      </c>
      <c r="E24" s="32"/>
      <c r="F24" s="32">
        <f>F25+F28</f>
        <v>0</v>
      </c>
      <c r="G24" s="32">
        <f>G25+G28</f>
        <v>2184765.54</v>
      </c>
      <c r="H24" s="32">
        <f>H25+H28</f>
        <v>2184765.54</v>
      </c>
      <c r="I24" s="33">
        <f>I25+I28</f>
        <v>0</v>
      </c>
    </row>
    <row r="25" spans="1:9" ht="15.75" customHeight="1" thickBot="1" thickTop="1">
      <c r="A25" s="34" t="s">
        <v>19</v>
      </c>
      <c r="B25" s="32">
        <v>2110</v>
      </c>
      <c r="C25" s="35" t="s">
        <v>102</v>
      </c>
      <c r="D25" s="32">
        <f>D26</f>
        <v>2424825</v>
      </c>
      <c r="E25" s="32"/>
      <c r="F25" s="32">
        <f>F26</f>
        <v>0</v>
      </c>
      <c r="G25" s="32">
        <f>G26</f>
        <v>1800032</v>
      </c>
      <c r="H25" s="32">
        <f>H26</f>
        <v>1800032</v>
      </c>
      <c r="I25" s="33">
        <f>I26</f>
        <v>0</v>
      </c>
    </row>
    <row r="26" spans="1:9" ht="20.25" customHeight="1" thickBot="1" thickTop="1">
      <c r="A26" s="36" t="s">
        <v>20</v>
      </c>
      <c r="B26" s="19">
        <v>2111</v>
      </c>
      <c r="C26" s="37" t="s">
        <v>103</v>
      </c>
      <c r="D26" s="19">
        <v>2424825</v>
      </c>
      <c r="E26" s="19"/>
      <c r="F26" s="19">
        <v>0</v>
      </c>
      <c r="G26" s="19">
        <f>H26+I26</f>
        <v>1800032</v>
      </c>
      <c r="H26" s="19">
        <v>1800032</v>
      </c>
      <c r="I26" s="38"/>
    </row>
    <row r="27" spans="1:9" ht="27.75" customHeight="1" thickBot="1" thickTop="1">
      <c r="A27" s="36" t="s">
        <v>21</v>
      </c>
      <c r="B27" s="19">
        <v>2112</v>
      </c>
      <c r="C27" s="37" t="s">
        <v>104</v>
      </c>
      <c r="D27" s="19"/>
      <c r="E27" s="19"/>
      <c r="F27" s="19">
        <v>0</v>
      </c>
      <c r="G27" s="19">
        <v>0</v>
      </c>
      <c r="H27" s="19">
        <v>0</v>
      </c>
      <c r="I27" s="38">
        <v>0</v>
      </c>
    </row>
    <row r="28" spans="1:9" ht="27.75" customHeight="1" thickBot="1" thickTop="1">
      <c r="A28" s="39" t="s">
        <v>22</v>
      </c>
      <c r="B28" s="32">
        <v>2120</v>
      </c>
      <c r="C28" s="35" t="s">
        <v>105</v>
      </c>
      <c r="D28" s="19">
        <v>533460</v>
      </c>
      <c r="E28" s="19"/>
      <c r="F28" s="19">
        <v>0</v>
      </c>
      <c r="G28" s="19">
        <f>H28+I28</f>
        <v>384733.54</v>
      </c>
      <c r="H28" s="19">
        <v>384733.54</v>
      </c>
      <c r="I28" s="38">
        <v>0</v>
      </c>
    </row>
    <row r="29" spans="1:9" ht="24" customHeight="1" thickBot="1" thickTop="1">
      <c r="A29" s="40" t="s">
        <v>23</v>
      </c>
      <c r="B29" s="23">
        <v>2200</v>
      </c>
      <c r="C29" s="26" t="s">
        <v>106</v>
      </c>
      <c r="D29" s="19">
        <f>D30+D31+D32+D33+D34+D35+D36+D47</f>
        <v>745747</v>
      </c>
      <c r="E29" s="19"/>
      <c r="F29" s="19">
        <f>F30+F31+F32+F33+F34+F35+F36+F47</f>
        <v>0</v>
      </c>
      <c r="G29" s="19">
        <f>G30+G31+G32+G33+G34+G35+G36+G47</f>
        <v>486291.26999999996</v>
      </c>
      <c r="H29" s="19">
        <f>H30+H31+H32+H33+H34+H35+H36+H47</f>
        <v>486291.26999999996</v>
      </c>
      <c r="I29" s="13">
        <f>I30+I31+I32+I33+I34+I35+I36+I47</f>
        <v>0</v>
      </c>
    </row>
    <row r="30" spans="1:9" ht="21.75" customHeight="1" thickBot="1" thickTop="1">
      <c r="A30" s="41" t="s">
        <v>24</v>
      </c>
      <c r="B30" s="32">
        <v>2210</v>
      </c>
      <c r="C30" s="35" t="s">
        <v>107</v>
      </c>
      <c r="D30" s="19">
        <v>16867</v>
      </c>
      <c r="E30" s="19">
        <v>0</v>
      </c>
      <c r="F30" s="19">
        <v>0</v>
      </c>
      <c r="G30" s="19">
        <f aca="true" t="shared" si="0" ref="G30:G35">H30+I30</f>
        <v>8319.29</v>
      </c>
      <c r="H30" s="19">
        <v>8319.29</v>
      </c>
      <c r="I30" s="13"/>
    </row>
    <row r="31" spans="1:9" ht="23.25" customHeight="1" thickBot="1" thickTop="1">
      <c r="A31" s="41" t="s">
        <v>25</v>
      </c>
      <c r="B31" s="32">
        <v>2220</v>
      </c>
      <c r="C31" s="35">
        <v>100</v>
      </c>
      <c r="D31" s="42">
        <v>955</v>
      </c>
      <c r="E31" s="42"/>
      <c r="F31" s="42">
        <v>0</v>
      </c>
      <c r="G31" s="19">
        <f t="shared" si="0"/>
        <v>452.22</v>
      </c>
      <c r="H31" s="19">
        <v>452.22</v>
      </c>
      <c r="I31" s="13"/>
    </row>
    <row r="32" spans="1:9" ht="23.25" customHeight="1" thickBot="1" thickTop="1">
      <c r="A32" s="41" t="s">
        <v>26</v>
      </c>
      <c r="B32" s="32">
        <v>2230</v>
      </c>
      <c r="C32" s="35">
        <v>110</v>
      </c>
      <c r="D32" s="42">
        <v>217220</v>
      </c>
      <c r="E32" s="42"/>
      <c r="F32" s="42">
        <v>0</v>
      </c>
      <c r="G32" s="19">
        <f t="shared" si="0"/>
        <v>108277.05</v>
      </c>
      <c r="H32" s="19">
        <v>108277.05</v>
      </c>
      <c r="I32" s="38">
        <v>0</v>
      </c>
    </row>
    <row r="33" spans="1:9" ht="21" customHeight="1" thickBot="1" thickTop="1">
      <c r="A33" s="34" t="s">
        <v>27</v>
      </c>
      <c r="B33" s="32">
        <v>2240</v>
      </c>
      <c r="C33" s="35">
        <v>120</v>
      </c>
      <c r="D33" s="19">
        <v>15195</v>
      </c>
      <c r="E33" s="19">
        <v>0</v>
      </c>
      <c r="F33" s="19">
        <v>0</v>
      </c>
      <c r="G33" s="19">
        <f t="shared" si="0"/>
        <v>11187.74</v>
      </c>
      <c r="H33" s="19">
        <v>11187.74</v>
      </c>
      <c r="I33" s="38"/>
    </row>
    <row r="34" spans="1:9" ht="24.75" customHeight="1" thickBot="1" thickTop="1">
      <c r="A34" s="34" t="s">
        <v>28</v>
      </c>
      <c r="B34" s="32">
        <v>2250</v>
      </c>
      <c r="C34" s="35">
        <v>130</v>
      </c>
      <c r="D34" s="19">
        <v>1500</v>
      </c>
      <c r="E34" s="19">
        <v>0</v>
      </c>
      <c r="F34" s="19">
        <v>0</v>
      </c>
      <c r="G34" s="19">
        <f t="shared" si="0"/>
        <v>0</v>
      </c>
      <c r="H34" s="19"/>
      <c r="I34" s="38">
        <v>0</v>
      </c>
    </row>
    <row r="35" spans="1:9" ht="23.25" customHeight="1" thickBot="1" thickTop="1">
      <c r="A35" s="43" t="s">
        <v>29</v>
      </c>
      <c r="B35" s="32">
        <v>2260</v>
      </c>
      <c r="C35" s="35">
        <v>140</v>
      </c>
      <c r="D35" s="19"/>
      <c r="E35" s="19">
        <v>0</v>
      </c>
      <c r="F35" s="19">
        <v>0</v>
      </c>
      <c r="G35" s="19">
        <f t="shared" si="0"/>
        <v>0</v>
      </c>
      <c r="H35" s="19">
        <v>0</v>
      </c>
      <c r="I35" s="13">
        <v>0</v>
      </c>
    </row>
    <row r="36" spans="1:9" ht="27" customHeight="1" thickBot="1" thickTop="1">
      <c r="A36" s="39" t="s">
        <v>30</v>
      </c>
      <c r="B36" s="32">
        <v>2270</v>
      </c>
      <c r="C36" s="35">
        <v>150</v>
      </c>
      <c r="D36" s="19">
        <f>D37+D38+D43+D44+D45</f>
        <v>494010</v>
      </c>
      <c r="E36" s="19"/>
      <c r="F36" s="19">
        <f>F37+F38+F43+F44+F45</f>
        <v>0</v>
      </c>
      <c r="G36" s="19">
        <f>G37+G38+G43+G44+G45</f>
        <v>358054.97</v>
      </c>
      <c r="H36" s="19">
        <f>H37+H38+H43+H44+H45</f>
        <v>358054.97</v>
      </c>
      <c r="I36" s="13">
        <f>I37+I38+I43+I44+I45</f>
        <v>0</v>
      </c>
    </row>
    <row r="37" spans="1:9" ht="20.25" customHeight="1" thickBot="1" thickTop="1">
      <c r="A37" s="36" t="s">
        <v>31</v>
      </c>
      <c r="B37" s="19">
        <v>2271</v>
      </c>
      <c r="C37" s="37">
        <v>160</v>
      </c>
      <c r="D37" s="19">
        <v>357592</v>
      </c>
      <c r="E37" s="19">
        <v>0</v>
      </c>
      <c r="F37" s="19">
        <v>0</v>
      </c>
      <c r="G37" s="19">
        <f>H37+I37</f>
        <v>283645.91</v>
      </c>
      <c r="H37" s="19">
        <v>283645.91</v>
      </c>
      <c r="I37" s="13"/>
    </row>
    <row r="38" spans="1:9" ht="21" customHeight="1" thickBot="1" thickTop="1">
      <c r="A38" s="44" t="s">
        <v>32</v>
      </c>
      <c r="B38" s="45">
        <v>2272</v>
      </c>
      <c r="C38" s="46">
        <v>170</v>
      </c>
      <c r="D38" s="47">
        <v>26235</v>
      </c>
      <c r="E38" s="19">
        <v>0</v>
      </c>
      <c r="F38" s="19">
        <v>0</v>
      </c>
      <c r="G38" s="19">
        <f>H38+I38</f>
        <v>21449.56</v>
      </c>
      <c r="H38" s="47">
        <v>21449.56</v>
      </c>
      <c r="I38" s="48"/>
    </row>
    <row r="39" spans="1:9" ht="22.5" customHeight="1">
      <c r="A39" s="49"/>
      <c r="B39" s="50"/>
      <c r="C39" s="50"/>
      <c r="D39" s="50"/>
      <c r="E39" s="50"/>
      <c r="F39" s="50"/>
      <c r="G39" s="50"/>
      <c r="H39" s="50"/>
      <c r="I39" s="50"/>
    </row>
    <row r="40" spans="1:9" ht="20.25" customHeight="1">
      <c r="A40" s="49"/>
      <c r="B40" s="50"/>
      <c r="C40" s="50"/>
      <c r="D40" s="50"/>
      <c r="E40" s="50"/>
      <c r="F40" s="50"/>
      <c r="G40" s="50"/>
      <c r="H40" s="50"/>
      <c r="I40" s="50"/>
    </row>
    <row r="41" spans="1:9" ht="21" customHeight="1">
      <c r="A41" s="49"/>
      <c r="B41" s="50"/>
      <c r="C41" s="50"/>
      <c r="D41" s="50"/>
      <c r="E41" s="50"/>
      <c r="F41" s="50"/>
      <c r="G41" s="50"/>
      <c r="H41" s="50"/>
      <c r="I41" s="50"/>
    </row>
    <row r="42" spans="1:9" ht="14.25">
      <c r="A42" s="51">
        <v>1</v>
      </c>
      <c r="B42" s="52">
        <v>2</v>
      </c>
      <c r="C42" s="52">
        <v>3</v>
      </c>
      <c r="D42" s="52">
        <v>4</v>
      </c>
      <c r="E42" s="52">
        <v>5</v>
      </c>
      <c r="F42" s="52">
        <v>6</v>
      </c>
      <c r="G42" s="53">
        <v>7</v>
      </c>
      <c r="H42" s="52">
        <v>8</v>
      </c>
      <c r="I42" s="54">
        <v>10</v>
      </c>
    </row>
    <row r="43" spans="1:9" ht="15.75" thickBot="1">
      <c r="A43" s="55" t="s">
        <v>33</v>
      </c>
      <c r="B43" s="19">
        <v>2273</v>
      </c>
      <c r="C43" s="19">
        <v>180</v>
      </c>
      <c r="D43" s="19">
        <v>110183</v>
      </c>
      <c r="E43" s="19">
        <v>0</v>
      </c>
      <c r="F43" s="19">
        <v>0</v>
      </c>
      <c r="G43" s="19">
        <f>H43+I43</f>
        <v>52959.5</v>
      </c>
      <c r="H43" s="19">
        <v>52959.5</v>
      </c>
      <c r="I43" s="56"/>
    </row>
    <row r="44" spans="1:9" ht="16.5" thickBot="1" thickTop="1">
      <c r="A44" s="55" t="s">
        <v>34</v>
      </c>
      <c r="B44" s="19">
        <v>2274</v>
      </c>
      <c r="C44" s="19">
        <v>190</v>
      </c>
      <c r="D44" s="19"/>
      <c r="E44" s="19">
        <v>0</v>
      </c>
      <c r="F44" s="19">
        <v>0</v>
      </c>
      <c r="G44" s="19">
        <f>H44+I44</f>
        <v>0</v>
      </c>
      <c r="H44" s="19"/>
      <c r="I44" s="56">
        <v>0</v>
      </c>
    </row>
    <row r="45" spans="1:9" ht="16.5" thickBot="1" thickTop="1">
      <c r="A45" s="55" t="s">
        <v>35</v>
      </c>
      <c r="B45" s="19">
        <v>2275</v>
      </c>
      <c r="C45" s="19">
        <v>200</v>
      </c>
      <c r="D45" s="19"/>
      <c r="E45" s="19">
        <v>0</v>
      </c>
      <c r="F45" s="19">
        <v>0</v>
      </c>
      <c r="G45" s="19">
        <f>H45+I45</f>
        <v>0</v>
      </c>
      <c r="H45" s="19"/>
      <c r="I45" s="56">
        <v>0</v>
      </c>
    </row>
    <row r="46" spans="1:9" ht="17.25" customHeight="1" thickBot="1" thickTop="1">
      <c r="A46" s="55" t="s">
        <v>88</v>
      </c>
      <c r="B46" s="19">
        <v>2276</v>
      </c>
      <c r="C46" s="19">
        <v>210</v>
      </c>
      <c r="D46" s="19"/>
      <c r="E46" s="19"/>
      <c r="F46" s="19"/>
      <c r="G46" s="19"/>
      <c r="H46" s="19"/>
      <c r="I46" s="56"/>
    </row>
    <row r="47" spans="1:9" ht="35.25" customHeight="1" thickBot="1" thickTop="1">
      <c r="A47" s="57" t="s">
        <v>36</v>
      </c>
      <c r="B47" s="32">
        <v>2280</v>
      </c>
      <c r="C47" s="32">
        <v>220</v>
      </c>
      <c r="D47" s="19">
        <f>D48+D50</f>
        <v>0</v>
      </c>
      <c r="E47" s="19"/>
      <c r="F47" s="19">
        <f>F48+F50</f>
        <v>0</v>
      </c>
      <c r="G47" s="19">
        <f>G48+G50</f>
        <v>0</v>
      </c>
      <c r="H47" s="19">
        <f>H48+H50</f>
        <v>0</v>
      </c>
      <c r="I47" s="56">
        <f>I48+I50</f>
        <v>0</v>
      </c>
    </row>
    <row r="48" spans="1:9" ht="33.75" customHeight="1" thickTop="1">
      <c r="A48" s="58" t="s">
        <v>37</v>
      </c>
      <c r="B48" s="110">
        <v>2281</v>
      </c>
      <c r="C48" s="110">
        <v>230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2">
        <v>0</v>
      </c>
    </row>
    <row r="49" spans="1:9" ht="18" customHeight="1" thickBot="1">
      <c r="A49" s="59" t="s">
        <v>38</v>
      </c>
      <c r="B49" s="111"/>
      <c r="C49" s="111"/>
      <c r="D49" s="111"/>
      <c r="E49" s="111"/>
      <c r="F49" s="111"/>
      <c r="G49" s="111"/>
      <c r="H49" s="111"/>
      <c r="I49" s="113"/>
    </row>
    <row r="50" spans="1:9" ht="27.75" customHeight="1" thickTop="1">
      <c r="A50" s="60" t="s">
        <v>39</v>
      </c>
      <c r="B50" s="110">
        <v>2282</v>
      </c>
      <c r="C50" s="110">
        <v>240</v>
      </c>
      <c r="D50" s="110"/>
      <c r="E50" s="110"/>
      <c r="F50" s="110">
        <v>0</v>
      </c>
      <c r="G50" s="110">
        <f>H50</f>
        <v>0</v>
      </c>
      <c r="H50" s="110"/>
      <c r="I50" s="112">
        <v>0</v>
      </c>
    </row>
    <row r="51" spans="1:9" ht="14.25" customHeight="1" thickBot="1">
      <c r="A51" s="61" t="s">
        <v>40</v>
      </c>
      <c r="B51" s="111"/>
      <c r="C51" s="111"/>
      <c r="D51" s="111"/>
      <c r="E51" s="111"/>
      <c r="F51" s="111"/>
      <c r="G51" s="111"/>
      <c r="H51" s="111"/>
      <c r="I51" s="113"/>
    </row>
    <row r="52" spans="1:9" ht="17.25" customHeight="1" thickBot="1" thickTop="1">
      <c r="A52" s="62" t="s">
        <v>41</v>
      </c>
      <c r="B52" s="63">
        <v>2400</v>
      </c>
      <c r="C52" s="63">
        <v>250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5">
        <v>0</v>
      </c>
    </row>
    <row r="53" spans="1:9" ht="18" customHeight="1" thickBot="1" thickTop="1">
      <c r="A53" s="66" t="s">
        <v>42</v>
      </c>
      <c r="B53" s="67">
        <v>2410</v>
      </c>
      <c r="C53" s="67">
        <v>260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5">
        <v>0</v>
      </c>
    </row>
    <row r="54" spans="1:9" ht="14.25" customHeight="1" thickBot="1" thickTop="1">
      <c r="A54" s="66" t="s">
        <v>43</v>
      </c>
      <c r="B54" s="67">
        <v>2420</v>
      </c>
      <c r="C54" s="67">
        <v>270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5">
        <v>0</v>
      </c>
    </row>
    <row r="55" spans="1:9" ht="17.25" customHeight="1" thickBot="1" thickTop="1">
      <c r="A55" s="62" t="s">
        <v>44</v>
      </c>
      <c r="B55" s="63">
        <v>2600</v>
      </c>
      <c r="C55" s="63">
        <v>280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5">
        <v>0</v>
      </c>
    </row>
    <row r="56" spans="1:9" ht="25.5" customHeight="1" thickBot="1" thickTop="1">
      <c r="A56" s="68" t="s">
        <v>45</v>
      </c>
      <c r="B56" s="67">
        <v>2610</v>
      </c>
      <c r="C56" s="67">
        <v>290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5">
        <v>0</v>
      </c>
    </row>
    <row r="57" spans="1:9" ht="31.5" customHeight="1" thickBot="1" thickTop="1">
      <c r="A57" s="68" t="s">
        <v>46</v>
      </c>
      <c r="B57" s="67">
        <v>2620</v>
      </c>
      <c r="C57" s="67">
        <v>300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5">
        <v>0</v>
      </c>
    </row>
    <row r="58" spans="1:9" ht="36" customHeight="1" thickBot="1" thickTop="1">
      <c r="A58" s="66" t="s">
        <v>47</v>
      </c>
      <c r="B58" s="67">
        <v>2630</v>
      </c>
      <c r="C58" s="67">
        <v>310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5">
        <v>0</v>
      </c>
    </row>
    <row r="59" spans="1:9" ht="15.75" thickBot="1" thickTop="1">
      <c r="A59" s="69" t="s">
        <v>48</v>
      </c>
      <c r="B59" s="63">
        <v>2700</v>
      </c>
      <c r="C59" s="63">
        <v>320</v>
      </c>
      <c r="D59" s="70">
        <f>D62</f>
        <v>0</v>
      </c>
      <c r="E59" s="70"/>
      <c r="F59" s="70">
        <f>F62</f>
        <v>0</v>
      </c>
      <c r="G59" s="70">
        <f>G62</f>
        <v>0</v>
      </c>
      <c r="H59" s="70">
        <f>H62</f>
        <v>0</v>
      </c>
      <c r="I59" s="71">
        <f>I62</f>
        <v>0</v>
      </c>
    </row>
    <row r="60" spans="1:9" ht="16.5" thickBot="1" thickTop="1">
      <c r="A60" s="72" t="s">
        <v>49</v>
      </c>
      <c r="B60" s="67">
        <v>2710</v>
      </c>
      <c r="C60" s="67">
        <v>330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5">
        <v>0</v>
      </c>
    </row>
    <row r="61" spans="1:9" ht="16.5" thickBot="1" thickTop="1">
      <c r="A61" s="72" t="s">
        <v>50</v>
      </c>
      <c r="B61" s="67">
        <v>2720</v>
      </c>
      <c r="C61" s="67">
        <v>340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5">
        <v>0</v>
      </c>
    </row>
    <row r="62" spans="1:9" ht="16.5" thickBot="1" thickTop="1">
      <c r="A62" s="72" t="s">
        <v>51</v>
      </c>
      <c r="B62" s="67">
        <v>2730</v>
      </c>
      <c r="C62" s="67">
        <v>350</v>
      </c>
      <c r="D62" s="70"/>
      <c r="E62" s="64">
        <v>0</v>
      </c>
      <c r="F62" s="64">
        <v>0</v>
      </c>
      <c r="G62" s="19">
        <f>H62+I62</f>
        <v>0</v>
      </c>
      <c r="H62" s="64"/>
      <c r="I62" s="65">
        <v>0</v>
      </c>
    </row>
    <row r="63" spans="1:9" ht="16.5" thickBot="1" thickTop="1">
      <c r="A63" s="69" t="s">
        <v>52</v>
      </c>
      <c r="B63" s="63">
        <v>2800</v>
      </c>
      <c r="C63" s="63">
        <v>360</v>
      </c>
      <c r="D63" s="70"/>
      <c r="E63" s="64">
        <v>0</v>
      </c>
      <c r="F63" s="70"/>
      <c r="G63" s="19">
        <f>H63+I63</f>
        <v>0</v>
      </c>
      <c r="H63" s="64"/>
      <c r="I63" s="73"/>
    </row>
    <row r="64" spans="1:9" ht="15.75" thickBot="1" thickTop="1">
      <c r="A64" s="74" t="s">
        <v>53</v>
      </c>
      <c r="B64" s="63">
        <v>3000</v>
      </c>
      <c r="C64" s="63">
        <v>370</v>
      </c>
      <c r="D64" s="70">
        <f aca="true" t="shared" si="1" ref="D64:I64">D66+D72</f>
        <v>0</v>
      </c>
      <c r="E64" s="70">
        <f t="shared" si="1"/>
        <v>0</v>
      </c>
      <c r="F64" s="70">
        <f t="shared" si="1"/>
        <v>0</v>
      </c>
      <c r="G64" s="70">
        <f t="shared" si="1"/>
        <v>0</v>
      </c>
      <c r="H64" s="70">
        <f t="shared" si="1"/>
        <v>0</v>
      </c>
      <c r="I64" s="71">
        <f t="shared" si="1"/>
        <v>0</v>
      </c>
    </row>
    <row r="65" spans="1:9" ht="16.5" thickBot="1" thickTop="1">
      <c r="A65" s="75" t="s">
        <v>54</v>
      </c>
      <c r="B65" s="63">
        <v>3100</v>
      </c>
      <c r="C65" s="63">
        <v>380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5">
        <v>0</v>
      </c>
    </row>
    <row r="66" spans="1:9" ht="37.5" customHeight="1" thickBot="1" thickTop="1">
      <c r="A66" s="72" t="s">
        <v>55</v>
      </c>
      <c r="B66" s="67">
        <v>3110</v>
      </c>
      <c r="C66" s="67">
        <v>390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5">
        <v>0</v>
      </c>
    </row>
    <row r="67" spans="1:9" ht="15" customHeight="1" thickBot="1" thickTop="1">
      <c r="A67" s="76" t="s">
        <v>56</v>
      </c>
      <c r="B67" s="67">
        <v>3120</v>
      </c>
      <c r="C67" s="67">
        <v>400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5">
        <v>0</v>
      </c>
    </row>
    <row r="68" spans="1:9" ht="16.5" customHeight="1" thickBot="1" thickTop="1">
      <c r="A68" s="77" t="s">
        <v>57</v>
      </c>
      <c r="B68" s="64">
        <v>3121</v>
      </c>
      <c r="C68" s="64">
        <v>410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5">
        <v>0</v>
      </c>
    </row>
    <row r="69" spans="1:9" ht="15.75" customHeight="1" thickBot="1" thickTop="1">
      <c r="A69" s="77" t="s">
        <v>58</v>
      </c>
      <c r="B69" s="64">
        <v>3122</v>
      </c>
      <c r="C69" s="64">
        <v>420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5">
        <v>0</v>
      </c>
    </row>
    <row r="70" spans="1:9" ht="16.5" thickBot="1" thickTop="1">
      <c r="A70" s="76" t="s">
        <v>59</v>
      </c>
      <c r="B70" s="67">
        <v>3130</v>
      </c>
      <c r="C70" s="67">
        <v>430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5">
        <v>0</v>
      </c>
    </row>
    <row r="71" spans="1:9" ht="12.75" customHeight="1" thickBot="1" thickTop="1">
      <c r="A71" s="77" t="s">
        <v>60</v>
      </c>
      <c r="B71" s="67">
        <v>3131</v>
      </c>
      <c r="C71" s="67">
        <v>440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5">
        <v>0</v>
      </c>
    </row>
    <row r="72" spans="1:9" ht="23.25" customHeight="1" thickBot="1" thickTop="1">
      <c r="A72" s="77" t="s">
        <v>61</v>
      </c>
      <c r="B72" s="64">
        <v>3132</v>
      </c>
      <c r="C72" s="64">
        <v>450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5">
        <v>0</v>
      </c>
    </row>
    <row r="73" spans="1:9" ht="17.25" customHeight="1" thickBot="1" thickTop="1">
      <c r="A73" s="76" t="s">
        <v>62</v>
      </c>
      <c r="B73" s="67">
        <v>3140</v>
      </c>
      <c r="C73" s="67">
        <v>460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5">
        <v>0</v>
      </c>
    </row>
    <row r="74" spans="1:9" ht="13.5" customHeight="1" thickBot="1" thickTop="1">
      <c r="A74" s="75" t="s">
        <v>110</v>
      </c>
      <c r="B74" s="64">
        <v>3141</v>
      </c>
      <c r="C74" s="64">
        <v>470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5">
        <v>0</v>
      </c>
    </row>
    <row r="75" spans="1:9" ht="15" customHeight="1" thickBot="1" thickTop="1">
      <c r="A75" s="75" t="s">
        <v>111</v>
      </c>
      <c r="B75" s="64">
        <v>3142</v>
      </c>
      <c r="C75" s="64">
        <v>480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5">
        <v>0</v>
      </c>
    </row>
    <row r="76" spans="1:9" ht="17.25" customHeight="1" thickBot="1" thickTop="1">
      <c r="A76" s="75" t="s">
        <v>112</v>
      </c>
      <c r="B76" s="64">
        <v>3143</v>
      </c>
      <c r="C76" s="64">
        <v>490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5">
        <v>0</v>
      </c>
    </row>
    <row r="77" spans="1:9" ht="17.25" customHeight="1" thickBot="1" thickTop="1">
      <c r="A77" s="76" t="s">
        <v>63</v>
      </c>
      <c r="B77" s="67">
        <v>3150</v>
      </c>
      <c r="C77" s="67">
        <v>500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5">
        <v>0</v>
      </c>
    </row>
    <row r="78" spans="1:9" ht="17.25" customHeight="1" thickBot="1" thickTop="1">
      <c r="A78" s="76" t="s">
        <v>64</v>
      </c>
      <c r="B78" s="67">
        <v>3160</v>
      </c>
      <c r="C78" s="67">
        <v>510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5">
        <v>0</v>
      </c>
    </row>
    <row r="79" spans="1:9" ht="13.5" customHeight="1" thickBot="1" thickTop="1">
      <c r="A79" s="75" t="s">
        <v>65</v>
      </c>
      <c r="B79" s="63">
        <v>3200</v>
      </c>
      <c r="C79" s="63">
        <v>520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5">
        <v>0</v>
      </c>
    </row>
    <row r="80" spans="1:9" ht="33.75" customHeight="1" thickBot="1" thickTop="1">
      <c r="A80" s="72" t="s">
        <v>66</v>
      </c>
      <c r="B80" s="67">
        <v>3210</v>
      </c>
      <c r="C80" s="67">
        <v>530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5">
        <v>0</v>
      </c>
    </row>
    <row r="81" spans="1:9" ht="31.5" customHeight="1" thickBot="1" thickTop="1">
      <c r="A81" s="72" t="s">
        <v>67</v>
      </c>
      <c r="B81" s="67">
        <v>3220</v>
      </c>
      <c r="C81" s="67">
        <v>540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5">
        <v>0</v>
      </c>
    </row>
    <row r="82" spans="1:9" ht="31.5" customHeight="1" thickBot="1" thickTop="1">
      <c r="A82" s="76" t="s">
        <v>68</v>
      </c>
      <c r="B82" s="67">
        <v>3230</v>
      </c>
      <c r="C82" s="67">
        <v>550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5">
        <v>0</v>
      </c>
    </row>
    <row r="83" spans="1:9" ht="19.5" customHeight="1" thickBot="1" thickTop="1">
      <c r="A83" s="72" t="s">
        <v>69</v>
      </c>
      <c r="B83" s="67">
        <v>3240</v>
      </c>
      <c r="C83" s="67">
        <v>560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5">
        <v>0</v>
      </c>
    </row>
    <row r="84" spans="1:9" ht="16.5" thickBot="1" thickTop="1">
      <c r="A84" s="74" t="s">
        <v>70</v>
      </c>
      <c r="B84" s="63">
        <v>4100</v>
      </c>
      <c r="C84" s="63">
        <v>570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5">
        <v>0</v>
      </c>
    </row>
    <row r="85" spans="1:9" ht="17.25" customHeight="1" thickBot="1" thickTop="1">
      <c r="A85" s="78" t="s">
        <v>71</v>
      </c>
      <c r="B85" s="79">
        <v>4110</v>
      </c>
      <c r="C85" s="79">
        <v>580</v>
      </c>
      <c r="D85" s="80">
        <v>0</v>
      </c>
      <c r="E85" s="80">
        <v>0</v>
      </c>
      <c r="F85" s="80">
        <v>0</v>
      </c>
      <c r="G85" s="64">
        <v>0</v>
      </c>
      <c r="H85" s="64">
        <v>0</v>
      </c>
      <c r="I85" s="81">
        <v>0</v>
      </c>
    </row>
    <row r="86" spans="1:9" s="3" customFormat="1" ht="13.5" customHeight="1" hidden="1" thickBot="1">
      <c r="A86" s="82"/>
      <c r="B86" s="83"/>
      <c r="C86" s="83"/>
      <c r="D86" s="84"/>
      <c r="E86" s="84"/>
      <c r="F86" s="84"/>
      <c r="G86" s="84"/>
      <c r="H86" s="84"/>
      <c r="I86" s="84"/>
    </row>
    <row r="87" spans="1:9" s="3" customFormat="1" ht="24" customHeight="1" thickBot="1" thickTop="1">
      <c r="A87" s="85"/>
      <c r="B87" s="86"/>
      <c r="C87" s="86"/>
      <c r="D87" s="87"/>
      <c r="E87" s="87"/>
      <c r="F87" s="87"/>
      <c r="G87" s="87"/>
      <c r="H87" s="87"/>
      <c r="I87" s="87"/>
    </row>
    <row r="88" spans="1:9" ht="15" thickBot="1">
      <c r="A88" s="88">
        <v>1</v>
      </c>
      <c r="B88" s="89">
        <v>2</v>
      </c>
      <c r="C88" s="89">
        <v>3</v>
      </c>
      <c r="D88" s="89">
        <v>4</v>
      </c>
      <c r="E88" s="89">
        <v>5</v>
      </c>
      <c r="F88" s="89">
        <v>6</v>
      </c>
      <c r="G88" s="90">
        <v>7</v>
      </c>
      <c r="H88" s="89">
        <v>8</v>
      </c>
      <c r="I88" s="90">
        <v>10</v>
      </c>
    </row>
    <row r="89" spans="1:9" ht="27" customHeight="1" thickBot="1">
      <c r="A89" s="91" t="s">
        <v>72</v>
      </c>
      <c r="B89" s="92">
        <v>4111</v>
      </c>
      <c r="C89" s="92">
        <v>590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</row>
    <row r="90" spans="1:9" ht="38.25" customHeight="1" thickBot="1" thickTop="1">
      <c r="A90" s="91" t="s">
        <v>73</v>
      </c>
      <c r="B90" s="92">
        <v>4112</v>
      </c>
      <c r="C90" s="92">
        <v>600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</row>
    <row r="91" spans="1:9" ht="24" customHeight="1" thickBot="1" thickTop="1">
      <c r="A91" s="93" t="s">
        <v>113</v>
      </c>
      <c r="B91" s="92">
        <v>4113</v>
      </c>
      <c r="C91" s="92">
        <v>610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</row>
    <row r="92" spans="1:9" ht="24.75" customHeight="1" thickBot="1" thickTop="1">
      <c r="A92" s="94" t="s">
        <v>74</v>
      </c>
      <c r="B92" s="70">
        <v>4200</v>
      </c>
      <c r="C92" s="70">
        <v>620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</row>
    <row r="93" spans="1:9" ht="26.25" customHeight="1" thickBot="1" thickTop="1">
      <c r="A93" s="93" t="s">
        <v>75</v>
      </c>
      <c r="B93" s="95">
        <v>4210</v>
      </c>
      <c r="C93" s="95">
        <v>630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</row>
    <row r="94" spans="1:9" ht="16.5" thickBot="1" thickTop="1">
      <c r="A94" s="91" t="s">
        <v>76</v>
      </c>
      <c r="B94" s="92">
        <v>5000</v>
      </c>
      <c r="C94" s="92">
        <v>640</v>
      </c>
      <c r="D94" s="92" t="s">
        <v>15</v>
      </c>
      <c r="E94" s="92"/>
      <c r="F94" s="92" t="s">
        <v>15</v>
      </c>
      <c r="G94" s="92" t="s">
        <v>15</v>
      </c>
      <c r="H94" s="96"/>
      <c r="I94" s="97" t="s">
        <v>15</v>
      </c>
    </row>
    <row r="95" spans="1:9" ht="16.5" thickBot="1" thickTop="1">
      <c r="A95" s="98" t="s">
        <v>77</v>
      </c>
      <c r="B95" s="96">
        <v>9000</v>
      </c>
      <c r="C95" s="96">
        <v>650</v>
      </c>
      <c r="D95" s="96"/>
      <c r="E95" s="96"/>
      <c r="F95" s="96"/>
      <c r="G95" s="96"/>
      <c r="H95" s="96"/>
      <c r="I95" s="97"/>
    </row>
    <row r="96" spans="1:9" ht="15.75" thickTop="1">
      <c r="A96" s="99" t="s">
        <v>89</v>
      </c>
      <c r="B96" s="100"/>
      <c r="C96" s="100"/>
      <c r="D96" s="100"/>
      <c r="E96" s="100"/>
      <c r="F96" s="100"/>
      <c r="G96" s="100"/>
      <c r="H96" s="100"/>
      <c r="I96" s="100"/>
    </row>
    <row r="97" spans="1:9" ht="15.75" customHeight="1">
      <c r="A97" s="99"/>
      <c r="B97" s="100"/>
      <c r="C97" s="100"/>
      <c r="D97" s="100"/>
      <c r="E97" s="100"/>
      <c r="F97" s="100"/>
      <c r="G97" s="100"/>
      <c r="H97" s="100"/>
      <c r="I97" s="100"/>
    </row>
    <row r="98" spans="1:9" ht="19.5" customHeight="1">
      <c r="A98" s="4" t="s">
        <v>82</v>
      </c>
      <c r="B98" s="100"/>
      <c r="C98" s="100"/>
      <c r="D98" s="5" t="s">
        <v>83</v>
      </c>
      <c r="E98" s="5"/>
      <c r="F98" s="5"/>
      <c r="G98" s="5"/>
      <c r="H98" s="10" t="s">
        <v>91</v>
      </c>
      <c r="I98" s="100"/>
    </row>
    <row r="99" spans="1:9" ht="15">
      <c r="A99" s="99"/>
      <c r="B99" s="100"/>
      <c r="C99" s="100"/>
      <c r="D99" s="5" t="s">
        <v>84</v>
      </c>
      <c r="E99" s="5"/>
      <c r="F99" s="5"/>
      <c r="G99" s="5"/>
      <c r="H99" s="5" t="s">
        <v>99</v>
      </c>
      <c r="I99" s="100"/>
    </row>
    <row r="100" spans="1:9" ht="15">
      <c r="A100" s="99"/>
      <c r="B100" s="100"/>
      <c r="C100" s="100"/>
      <c r="D100" s="100"/>
      <c r="E100" s="100"/>
      <c r="F100" s="100"/>
      <c r="G100" s="100"/>
      <c r="H100" s="100"/>
      <c r="I100" s="100"/>
    </row>
    <row r="101" spans="1:9" ht="22.5" customHeight="1">
      <c r="A101" s="4" t="s">
        <v>85</v>
      </c>
      <c r="B101" s="100"/>
      <c r="C101" s="100"/>
      <c r="D101" s="5" t="s">
        <v>83</v>
      </c>
      <c r="E101" s="5"/>
      <c r="F101" s="5"/>
      <c r="G101" s="6"/>
      <c r="H101" s="11" t="s">
        <v>86</v>
      </c>
      <c r="I101" s="100"/>
    </row>
    <row r="102" spans="1:9" ht="15">
      <c r="A102" s="99"/>
      <c r="B102" s="100"/>
      <c r="C102" s="100"/>
      <c r="D102" s="5" t="s">
        <v>84</v>
      </c>
      <c r="E102" s="5"/>
      <c r="F102" s="5"/>
      <c r="G102" s="5"/>
      <c r="H102" s="5" t="s">
        <v>99</v>
      </c>
      <c r="I102" s="100"/>
    </row>
    <row r="103" spans="1:9" ht="15">
      <c r="A103" s="99"/>
      <c r="B103" s="100"/>
      <c r="C103" s="100"/>
      <c r="D103" s="100"/>
      <c r="E103" s="100"/>
      <c r="F103" s="100"/>
      <c r="G103" s="100"/>
      <c r="H103" s="100"/>
      <c r="I103" s="100"/>
    </row>
    <row r="104" spans="1:9" ht="15">
      <c r="A104" s="6" t="s">
        <v>114</v>
      </c>
      <c r="B104" s="100"/>
      <c r="C104" s="100"/>
      <c r="D104" s="100"/>
      <c r="E104" s="100"/>
      <c r="F104" s="100"/>
      <c r="G104" s="100"/>
      <c r="H104" s="100"/>
      <c r="I104" s="100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</sheetData>
  <sheetProtection/>
  <mergeCells count="40">
    <mergeCell ref="H2:I3"/>
    <mergeCell ref="E6:F6"/>
    <mergeCell ref="I48:I49"/>
    <mergeCell ref="H22:H23"/>
    <mergeCell ref="I22:I23"/>
    <mergeCell ref="A13:I13"/>
    <mergeCell ref="H48:H49"/>
    <mergeCell ref="F48:F49"/>
    <mergeCell ref="B48:B49"/>
    <mergeCell ref="C48:C49"/>
    <mergeCell ref="B50:B51"/>
    <mergeCell ref="C50:C51"/>
    <mergeCell ref="D50:D51"/>
    <mergeCell ref="E50:E51"/>
    <mergeCell ref="G48:G49"/>
    <mergeCell ref="G50:G51"/>
    <mergeCell ref="I50:I51"/>
    <mergeCell ref="F50:F51"/>
    <mergeCell ref="H50:H51"/>
    <mergeCell ref="E22:E23"/>
    <mergeCell ref="F22:F23"/>
    <mergeCell ref="D48:D49"/>
    <mergeCell ref="E48:E49"/>
    <mergeCell ref="A14:I14"/>
    <mergeCell ref="A15:I15"/>
    <mergeCell ref="A16:I16"/>
    <mergeCell ref="G17:G19"/>
    <mergeCell ref="C17:C19"/>
    <mergeCell ref="E17:E19"/>
    <mergeCell ref="F17:F19"/>
    <mergeCell ref="A5:I5"/>
    <mergeCell ref="A7:H7"/>
    <mergeCell ref="A8:H8"/>
    <mergeCell ref="G22:G23"/>
    <mergeCell ref="D22:D23"/>
    <mergeCell ref="A9:H9"/>
    <mergeCell ref="A10:I10"/>
    <mergeCell ref="D17:D19"/>
    <mergeCell ref="A12:I12"/>
    <mergeCell ref="A11:I11"/>
  </mergeCells>
  <printOptions/>
  <pageMargins left="0.29" right="0.1968503937007874" top="0.1968503937007874" bottom="0.15" header="0" footer="0.15"/>
  <pageSetup horizontalDpi="600" verticalDpi="600" orientation="landscape" paperSize="9" scale="65" r:id="rId1"/>
  <rowBreaks count="3" manualBreakCount="3">
    <brk id="40" max="255" man="1"/>
    <brk id="85" max="8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2017-11-15T08:37:03Z</cp:lastPrinted>
  <dcterms:created xsi:type="dcterms:W3CDTF">2013-03-19T06:14:59Z</dcterms:created>
  <dcterms:modified xsi:type="dcterms:W3CDTF">2017-11-28T11:15:05Z</dcterms:modified>
  <cp:category/>
  <cp:version/>
  <cp:contentType/>
  <cp:contentStatus/>
</cp:coreProperties>
</file>